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esktop\АИС\2023-2024\январь\17,01\"/>
    </mc:Choice>
  </mc:AlternateContent>
  <bookViews>
    <workbookView xWindow="0" yWindow="0" windowWidth="23040" windowHeight="84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J195" i="1"/>
  <c r="G195" i="1"/>
  <c r="I176" i="1"/>
  <c r="G176" i="1"/>
  <c r="H176" i="1"/>
  <c r="J176" i="1"/>
  <c r="H157" i="1"/>
  <c r="G157" i="1"/>
  <c r="G138" i="1"/>
  <c r="J138" i="1"/>
  <c r="F138" i="1"/>
  <c r="G119" i="1"/>
  <c r="J119" i="1"/>
  <c r="F100" i="1"/>
  <c r="F176" i="1"/>
  <c r="H195" i="1"/>
  <c r="L62" i="1"/>
  <c r="F119" i="1"/>
  <c r="H138" i="1"/>
  <c r="J157" i="1"/>
  <c r="H100" i="1"/>
  <c r="J100" i="1"/>
  <c r="I81" i="1"/>
  <c r="H81" i="1"/>
  <c r="G81" i="1"/>
  <c r="G62" i="1"/>
  <c r="J62" i="1"/>
  <c r="F62" i="1"/>
  <c r="F43" i="1"/>
  <c r="J43" i="1"/>
  <c r="I43" i="1"/>
  <c r="J24" i="1"/>
  <c r="I24" i="1"/>
  <c r="F24" i="1"/>
  <c r="H24" i="1"/>
  <c r="G24" i="1"/>
  <c r="L196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<sst xmlns="http://schemas.openxmlformats.org/spreadsheetml/2006/main" count="394" uniqueCount="149">
  <si>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</si>
  <si>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</si>
  <si>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</si>
  <si>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</si>
  <si>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</si>
  <si>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</si>
  <si>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</si>
  <si>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</si>
  <si>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</si>
  <si>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</si>
  <si>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</si>
  <si>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</si>
  <si>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</si>
  <si>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</si>
  <si>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</si>
  <si>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</si>
  <si>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</si>
  <si>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</si>
  <si>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</si>
  <si>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</si>
  <si>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</si>
  <si>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</si>
  <si>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</si>
  <si>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</si>
  <si>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</si>
  <si>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</si>
  <si>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</si>
  <si>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</si>
  <si>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</si>
  <si>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</si>
  <si>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</si>
  <si>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</si>
  <si>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</si>
  <si>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</si>
  <si>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</si>
  <si>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</si>
  <si>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</si>
  <si>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</si>
  <si>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</si>
  <si>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молчная с маслом сл.</t>
  </si>
  <si>
    <t>150/5</t>
  </si>
  <si>
    <t>Какао с молоком</t>
  </si>
  <si>
    <t>Бутерброд с маслом с сыром</t>
  </si>
  <si>
    <t xml:space="preserve"> 3/2004</t>
  </si>
  <si>
    <t xml:space="preserve"> 15/10/10</t>
  </si>
  <si>
    <t>Батон с отрубями</t>
  </si>
  <si>
    <t xml:space="preserve"> 642/1994</t>
  </si>
  <si>
    <t>Овощная подганировка</t>
  </si>
  <si>
    <t xml:space="preserve"> ттк245</t>
  </si>
  <si>
    <t>Суп картофельный с бобовыми</t>
  </si>
  <si>
    <t xml:space="preserve"> 138/199</t>
  </si>
  <si>
    <t>Каша Царская (греча, мясо)</t>
  </si>
  <si>
    <t xml:space="preserve"> ттк456</t>
  </si>
  <si>
    <t>Компот из кураги и изюма</t>
  </si>
  <si>
    <t>ттк289</t>
  </si>
  <si>
    <t>Хлеб ржаной</t>
  </si>
  <si>
    <t>и.о.директора ЕМУПШБС №11</t>
  </si>
  <si>
    <t>Ю.Ф.Широкова</t>
  </si>
  <si>
    <t>Котлета по-домашнему</t>
  </si>
  <si>
    <t xml:space="preserve"> 50/50</t>
  </si>
  <si>
    <t xml:space="preserve"> ттк447</t>
  </si>
  <si>
    <t>Картофельное пюре</t>
  </si>
  <si>
    <t xml:space="preserve"> 472/1994</t>
  </si>
  <si>
    <t>Чай с сахаром</t>
  </si>
  <si>
    <t>37.80</t>
  </si>
  <si>
    <t xml:space="preserve"> 628/1994</t>
  </si>
  <si>
    <t>Хлеб кретьянский витаминный</t>
  </si>
  <si>
    <t>Борщ со сметаной</t>
  </si>
  <si>
    <t xml:space="preserve"> 200/5</t>
  </si>
  <si>
    <t xml:space="preserve"> 110/199</t>
  </si>
  <si>
    <t>Котлета по-домашнему тушен в соусе том</t>
  </si>
  <si>
    <t>Компот из ягод</t>
  </si>
  <si>
    <t xml:space="preserve"> ттк263</t>
  </si>
  <si>
    <t>Фрикадельки куриныев молочном соусе</t>
  </si>
  <si>
    <t xml:space="preserve"> ттк419</t>
  </si>
  <si>
    <t>Рис припущенныйс овощами</t>
  </si>
  <si>
    <t xml:space="preserve"> 36/2003</t>
  </si>
  <si>
    <t>Напиток из шиповника</t>
  </si>
  <si>
    <t xml:space="preserve"> 705/2004</t>
  </si>
  <si>
    <t>Щи из свежей капусты</t>
  </si>
  <si>
    <t xml:space="preserve"> 120/199</t>
  </si>
  <si>
    <t>Фрикасе из курицы</t>
  </si>
  <si>
    <t xml:space="preserve"> ттк452</t>
  </si>
  <si>
    <t>Каша Ассорти (греча, рис) с маслом</t>
  </si>
  <si>
    <t xml:space="preserve"> 150/5</t>
  </si>
  <si>
    <t xml:space="preserve"> 19/2004</t>
  </si>
  <si>
    <t>Бутерброд с сыром</t>
  </si>
  <si>
    <t xml:space="preserve"> 15/15</t>
  </si>
  <si>
    <t>Кисель на плодов. или ягодн.экстракт</t>
  </si>
  <si>
    <t xml:space="preserve"> 591/1994</t>
  </si>
  <si>
    <t>Фрукт</t>
  </si>
  <si>
    <t>Солянка с филекуры со сметаной</t>
  </si>
  <si>
    <t>Макаронные изделия с соусом болоньезе</t>
  </si>
  <si>
    <t xml:space="preserve"> 150/100</t>
  </si>
  <si>
    <t xml:space="preserve"> ттк451</t>
  </si>
  <si>
    <t xml:space="preserve"> ттк453</t>
  </si>
  <si>
    <t>Компот из кураги</t>
  </si>
  <si>
    <t xml:space="preserve"> 638/199</t>
  </si>
  <si>
    <t>Тефтели "Ежики" из мяса в соусе</t>
  </si>
  <si>
    <t xml:space="preserve"> ттк230</t>
  </si>
  <si>
    <t>Чай лимонный</t>
  </si>
  <si>
    <t xml:space="preserve"> ттк420</t>
  </si>
  <si>
    <t>Суп с макаронными изделиями</t>
  </si>
  <si>
    <t xml:space="preserve"> 139/199</t>
  </si>
  <si>
    <t>Компот "Здоровье" из яблок с ягодами</t>
  </si>
  <si>
    <t xml:space="preserve"> ттк270</t>
  </si>
  <si>
    <t>Каша пшенная молочная с маслом</t>
  </si>
  <si>
    <t>Чай с молоком</t>
  </si>
  <si>
    <t xml:space="preserve"> 630/1994</t>
  </si>
  <si>
    <t xml:space="preserve">Хлеб ржаной </t>
  </si>
  <si>
    <t>Шницель из мяса с отрубями</t>
  </si>
  <si>
    <t>Каша гречневая вязкая</t>
  </si>
  <si>
    <t xml:space="preserve"> 25/8</t>
  </si>
  <si>
    <t xml:space="preserve"> 257/199</t>
  </si>
  <si>
    <t>Компот из ягод "Ассорти"</t>
  </si>
  <si>
    <t xml:space="preserve"> ттк302</t>
  </si>
  <si>
    <t>Биточекпо-сельски тушен в соусе том</t>
  </si>
  <si>
    <t xml:space="preserve"> 55/50</t>
  </si>
  <si>
    <t xml:space="preserve"> ттк293</t>
  </si>
  <si>
    <t>Компот из яблок с сухофруктами</t>
  </si>
  <si>
    <t xml:space="preserve"> ттк418</t>
  </si>
  <si>
    <t>Макаронные изделия отварные</t>
  </si>
  <si>
    <t>Колбаска куриная в соусе сметанном</t>
  </si>
  <si>
    <t xml:space="preserve"> ттк450</t>
  </si>
  <si>
    <t xml:space="preserve"> 469/1994</t>
  </si>
  <si>
    <t>Хлеб крестьянский витаминный</t>
  </si>
  <si>
    <t>Рассольник "Ленинградский" со сметаной</t>
  </si>
  <si>
    <t xml:space="preserve"> 129/1994</t>
  </si>
  <si>
    <t>Каша молочная рисовая</t>
  </si>
  <si>
    <t>Омлет натуральный с маслом сл.</t>
  </si>
  <si>
    <t>Кофейный напиток с молоком</t>
  </si>
  <si>
    <t xml:space="preserve"> 284/1994</t>
  </si>
  <si>
    <t xml:space="preserve"> ттк264</t>
  </si>
  <si>
    <t>Овощная подгарнировка</t>
  </si>
  <si>
    <t xml:space="preserve"> 250/10</t>
  </si>
  <si>
    <t>Суп-пюре из разных овощей с гренками</t>
  </si>
  <si>
    <t xml:space="preserve"> 167/199</t>
  </si>
  <si>
    <t>Плов из мяса с томатом с куркумой</t>
  </si>
  <si>
    <t xml:space="preserve"> ттк360</t>
  </si>
  <si>
    <t>ттк263</t>
  </si>
  <si>
    <t>Колобки рыбные тушеные в молочном соусе</t>
  </si>
  <si>
    <t>50/50</t>
  </si>
  <si>
    <t>ттк455</t>
  </si>
  <si>
    <t>Биточек по-сельски тушен в соусе том</t>
  </si>
  <si>
    <t>628/1994</t>
  </si>
  <si>
    <t>Супиз овощей с зелен. горошком со сметаной</t>
  </si>
  <si>
    <t>200/5</t>
  </si>
  <si>
    <t>132/199</t>
  </si>
  <si>
    <t>ттк270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</si>
</sst>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>
        <v>112</v>
      </c>
      <c r="D1" s="62"/>
      <c r="E1" s="62"/>
      <c r="F1" s="12" t="s">
        <v>16</v>
      </c>
      <c r="G1" s="2" t="s">
        <v>17</v>
      </c>
      <c r="H1" s="63" t="s">
        <v>56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3" t="s">
        <v>57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5.89</v>
      </c>
      <c r="H6" s="40">
        <v>5.38</v>
      </c>
      <c r="I6" s="40">
        <v>27.01</v>
      </c>
      <c r="J6" s="40">
        <v>164.13</v>
      </c>
      <c r="K6" s="53" t="s">
        <v>43</v>
      </c>
      <c r="L6" s="40"/>
    </row>
    <row r="7" spans="1:12" ht="14.4" x14ac:dyDescent="0.3">
      <c r="A7" s="23"/>
      <c r="B7" s="15"/>
      <c r="C7" s="11"/>
      <c r="D7" s="6"/>
      <c r="E7" s="42" t="s">
        <v>42</v>
      </c>
      <c r="F7" s="52" t="s">
        <v>44</v>
      </c>
      <c r="G7" s="43">
        <v>3.7</v>
      </c>
      <c r="H7" s="43">
        <v>10.01</v>
      </c>
      <c r="I7" s="43">
        <v>5.17</v>
      </c>
      <c r="J7" s="43">
        <v>114.71</v>
      </c>
      <c r="K7" s="51" t="s">
        <v>43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55" t="s">
        <v>46</v>
      </c>
      <c r="L8" s="43"/>
    </row>
    <row r="9" spans="1:12" ht="14.4" x14ac:dyDescent="0.3">
      <c r="A9" s="23"/>
      <c r="B9" s="15"/>
      <c r="C9" s="11"/>
      <c r="D9" s="7" t="s">
        <v>23</v>
      </c>
      <c r="E9" s="54" t="s">
        <v>45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55" t="s">
        <v>48</v>
      </c>
      <c r="L14" s="43"/>
    </row>
    <row r="15" spans="1:12" ht="14.4" x14ac:dyDescent="0.3">
      <c r="A15" s="23"/>
      <c r="B15" s="15"/>
      <c r="C15" s="11"/>
      <c r="D15" s="7" t="s">
        <v>27</v>
      </c>
      <c r="E15" s="54" t="s">
        <v>49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55" t="s">
        <v>50</v>
      </c>
      <c r="L15" s="43"/>
    </row>
    <row r="16" spans="1:12" ht="14.4" x14ac:dyDescent="0.3">
      <c r="A16" s="23"/>
      <c r="B16" s="15"/>
      <c r="C16" s="11"/>
      <c r="D16" s="7" t="s">
        <v>28</v>
      </c>
      <c r="E16" s="54" t="s">
        <v>51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55" t="s">
        <v>52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4" t="s">
        <v>53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55" t="s">
        <v>54</v>
      </c>
      <c r="L18" s="43"/>
    </row>
    <row r="19" spans="1:12" ht="14.4" x14ac:dyDescent="0.3">
      <c r="A19" s="23"/>
      <c r="B19" s="15"/>
      <c r="C19" s="11"/>
      <c r="D19" s="7" t="s">
        <v>31</v>
      </c>
      <c r="E19" s="54" t="s">
        <v>55</v>
      </c>
      <c r="F19" s="43">
        <v>25</v>
      </c>
      <c r="G19" s="43">
        <v>1.65</v>
      </c>
      <c r="H19" s="43">
        <v>0.3</v>
      </c>
      <c r="I19" s="43">
        <v>8.35</v>
      </c>
      <c r="J19" s="43">
        <v>48.35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4" t="s">
        <v>45</v>
      </c>
      <c r="F20" s="43">
        <v>50</v>
      </c>
      <c r="G20" s="43">
        <v>4</v>
      </c>
      <c r="H20" s="43">
        <v>1.74</v>
      </c>
      <c r="I20" s="43">
        <v>23.5</v>
      </c>
      <c r="J20" s="43">
        <v>131.26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745.48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1030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1272.4000000000001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58</v>
      </c>
      <c r="F25" s="57" t="s">
        <v>59</v>
      </c>
      <c r="G25" s="40">
        <v>9.4600000000000009</v>
      </c>
      <c r="H25" s="40">
        <v>12.43</v>
      </c>
      <c r="I25" s="40">
        <v>17.37</v>
      </c>
      <c r="J25" s="40">
        <v>198.63</v>
      </c>
      <c r="K25" s="58" t="s">
        <v>60</v>
      </c>
      <c r="L25" s="40"/>
    </row>
    <row r="26" spans="1:12" ht="14.4" x14ac:dyDescent="0.3">
      <c r="A26" s="14"/>
      <c r="B26" s="15"/>
      <c r="C26" s="11"/>
      <c r="D26" s="59" t="s">
        <v>29</v>
      </c>
      <c r="E26" s="54" t="s">
        <v>61</v>
      </c>
      <c r="F26" s="43">
        <v>150</v>
      </c>
      <c r="G26" s="43">
        <v>3.1</v>
      </c>
      <c r="H26" s="43">
        <v>3.66</v>
      </c>
      <c r="I26" s="43">
        <v>20.37</v>
      </c>
      <c r="J26" s="43">
        <v>132.58000000000001</v>
      </c>
      <c r="K26" s="55" t="s">
        <v>62</v>
      </c>
      <c r="L26" s="43"/>
    </row>
    <row r="27" spans="1:12" ht="14.4" x14ac:dyDescent="0.3">
      <c r="A27" s="14"/>
      <c r="B27" s="15"/>
      <c r="C27" s="11"/>
      <c r="D27" s="7" t="s">
        <v>22</v>
      </c>
      <c r="E27" s="54" t="s">
        <v>63</v>
      </c>
      <c r="F27" s="43">
        <v>200</v>
      </c>
      <c r="G27" s="43">
        <v>0.08</v>
      </c>
      <c r="H27" s="43">
        <v>0.02</v>
      </c>
      <c r="I27" s="43">
        <v>9.8000000000000007</v>
      </c>
      <c r="J27" s="60" t="s">
        <v>64</v>
      </c>
      <c r="K27" s="55" t="s">
        <v>65</v>
      </c>
      <c r="L27" s="43"/>
    </row>
    <row r="28" spans="1:12" ht="14.4" x14ac:dyDescent="0.3">
      <c r="A28" s="14"/>
      <c r="B28" s="15"/>
      <c r="C28" s="11"/>
      <c r="D28" s="7" t="s">
        <v>23</v>
      </c>
      <c r="E28" s="54" t="s">
        <v>66</v>
      </c>
      <c r="F28" s="43">
        <v>30</v>
      </c>
      <c r="G28" s="43">
        <v>1.98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9" t="s">
        <v>23</v>
      </c>
      <c r="E30" s="54" t="s">
        <v>55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16.27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446.73000000000008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4" t="s">
        <v>67</v>
      </c>
      <c r="F34" s="60" t="s">
        <v>68</v>
      </c>
      <c r="G34" s="43">
        <v>3.7</v>
      </c>
      <c r="H34" s="43">
        <v>8.16</v>
      </c>
      <c r="I34" s="43">
        <v>23.78</v>
      </c>
      <c r="J34" s="43">
        <v>152.72</v>
      </c>
      <c r="K34" s="55" t="s">
        <v>69</v>
      </c>
      <c r="L34" s="43"/>
    </row>
    <row r="35" spans="1:12" ht="14.4" x14ac:dyDescent="0.3">
      <c r="A35" s="14"/>
      <c r="B35" s="15"/>
      <c r="C35" s="11"/>
      <c r="D35" s="7" t="s">
        <v>28</v>
      </c>
      <c r="E35" s="54" t="s">
        <v>70</v>
      </c>
      <c r="F35" s="60" t="s">
        <v>59</v>
      </c>
      <c r="G35" s="43">
        <v>9.4600000000000009</v>
      </c>
      <c r="H35" s="43">
        <v>12.43</v>
      </c>
      <c r="I35" s="43">
        <v>17.37</v>
      </c>
      <c r="J35" s="43">
        <v>198.63</v>
      </c>
      <c r="K35" s="55" t="s">
        <v>60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62</v>
      </c>
      <c r="L36" s="43"/>
    </row>
    <row r="37" spans="1:12" ht="14.4" x14ac:dyDescent="0.3">
      <c r="A37" s="14"/>
      <c r="B37" s="15"/>
      <c r="C37" s="11"/>
      <c r="D37" s="7" t="s">
        <v>30</v>
      </c>
      <c r="E37" s="54" t="s">
        <v>71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55" t="s">
        <v>72</v>
      </c>
      <c r="L37" s="43"/>
    </row>
    <row r="38" spans="1:12" ht="14.4" x14ac:dyDescent="0.3">
      <c r="A38" s="14"/>
      <c r="B38" s="15"/>
      <c r="C38" s="11"/>
      <c r="D38" s="7" t="s">
        <v>31</v>
      </c>
      <c r="E38" s="54" t="s">
        <v>66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22.560000000000002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735.3900000000001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835</v>
      </c>
      <c r="G43" s="32">
        <f t="shared" ref="G43" si="14">G32+G42</f>
        <v>38.83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1182.1200000000001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73</v>
      </c>
      <c r="F44" s="57" t="s">
        <v>59</v>
      </c>
      <c r="G44" s="40">
        <v>10.51</v>
      </c>
      <c r="H44" s="40">
        <v>12.43</v>
      </c>
      <c r="I44" s="40">
        <v>7.16</v>
      </c>
      <c r="J44" s="40">
        <v>179.5</v>
      </c>
      <c r="K44" s="58" t="s">
        <v>74</v>
      </c>
      <c r="L44" s="40"/>
    </row>
    <row r="45" spans="1:12" ht="14.4" x14ac:dyDescent="0.3">
      <c r="A45" s="23"/>
      <c r="B45" s="15"/>
      <c r="C45" s="11"/>
      <c r="D45" s="6"/>
      <c r="E45" s="54" t="s">
        <v>75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55" t="s">
        <v>76</v>
      </c>
      <c r="L45" s="43"/>
    </row>
    <row r="46" spans="1:12" ht="14.4" x14ac:dyDescent="0.3">
      <c r="A46" s="23"/>
      <c r="B46" s="15"/>
      <c r="C46" s="11"/>
      <c r="D46" s="7" t="s">
        <v>22</v>
      </c>
      <c r="E46" s="54" t="s">
        <v>77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55" t="s">
        <v>78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55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4" t="s">
        <v>79</v>
      </c>
      <c r="F53" s="60" t="s">
        <v>68</v>
      </c>
      <c r="G53" s="43">
        <v>3.7</v>
      </c>
      <c r="H53" s="43">
        <v>7.08</v>
      </c>
      <c r="I53" s="43">
        <v>12.13</v>
      </c>
      <c r="J53" s="43">
        <v>159.72</v>
      </c>
      <c r="K53" s="55" t="s">
        <v>80</v>
      </c>
      <c r="L53" s="43"/>
    </row>
    <row r="54" spans="1:12" ht="14.4" x14ac:dyDescent="0.3">
      <c r="A54" s="23"/>
      <c r="B54" s="15"/>
      <c r="C54" s="11"/>
      <c r="D54" s="7" t="s">
        <v>28</v>
      </c>
      <c r="E54" s="54" t="s">
        <v>81</v>
      </c>
      <c r="F54" s="60" t="s">
        <v>59</v>
      </c>
      <c r="G54" s="43">
        <v>13.82</v>
      </c>
      <c r="H54" s="43">
        <v>18.87</v>
      </c>
      <c r="I54" s="43">
        <v>9.92</v>
      </c>
      <c r="J54" s="43">
        <v>218.81</v>
      </c>
      <c r="K54" s="55" t="s">
        <v>82</v>
      </c>
      <c r="L54" s="43"/>
    </row>
    <row r="55" spans="1:12" ht="14.4" x14ac:dyDescent="0.3">
      <c r="A55" s="23"/>
      <c r="B55" s="15"/>
      <c r="C55" s="11"/>
      <c r="D55" s="7" t="s">
        <v>29</v>
      </c>
      <c r="E55" s="54" t="s">
        <v>75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66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835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83</v>
      </c>
      <c r="F63" s="57" t="s">
        <v>84</v>
      </c>
      <c r="G63" s="40">
        <v>5.89</v>
      </c>
      <c r="H63" s="40">
        <v>5.38</v>
      </c>
      <c r="I63" s="40">
        <v>27.01</v>
      </c>
      <c r="J63" s="40">
        <v>164.13</v>
      </c>
      <c r="K63" s="58" t="s">
        <v>85</v>
      </c>
      <c r="L63" s="40"/>
    </row>
    <row r="64" spans="1:12" ht="14.4" x14ac:dyDescent="0.3">
      <c r="A64" s="23"/>
      <c r="B64" s="15"/>
      <c r="C64" s="11"/>
      <c r="D64" s="6"/>
      <c r="E64" s="54" t="s">
        <v>86</v>
      </c>
      <c r="F64" s="60" t="s">
        <v>87</v>
      </c>
      <c r="G64" s="43">
        <v>3.7</v>
      </c>
      <c r="H64" s="43">
        <v>10.01</v>
      </c>
      <c r="I64" s="43">
        <v>5.17</v>
      </c>
      <c r="J64" s="43">
        <v>114.71</v>
      </c>
      <c r="K64" s="55" t="s">
        <v>43</v>
      </c>
      <c r="L64" s="43"/>
    </row>
    <row r="65" spans="1:12" ht="14.4" x14ac:dyDescent="0.3">
      <c r="A65" s="23"/>
      <c r="B65" s="15"/>
      <c r="C65" s="11"/>
      <c r="D65" s="7" t="s">
        <v>22</v>
      </c>
      <c r="E65" s="54" t="s">
        <v>88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55" t="s">
        <v>89</v>
      </c>
      <c r="L65" s="43"/>
    </row>
    <row r="66" spans="1:12" ht="14.4" x14ac:dyDescent="0.3">
      <c r="A66" s="23"/>
      <c r="B66" s="15"/>
      <c r="C66" s="11"/>
      <c r="D66" s="7" t="s">
        <v>23</v>
      </c>
      <c r="E66" s="54" t="s">
        <v>45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4" t="s">
        <v>90</v>
      </c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11.99</v>
      </c>
      <c r="H70" s="19">
        <f t="shared" ref="H70" si="31">SUM(H63:H69)</f>
        <v>16.260000000000002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4" t="s">
        <v>91</v>
      </c>
      <c r="F72" s="60" t="s">
        <v>68</v>
      </c>
      <c r="G72" s="43">
        <v>5.27</v>
      </c>
      <c r="H72" s="43">
        <v>7.97</v>
      </c>
      <c r="I72" s="43">
        <v>8.73</v>
      </c>
      <c r="J72" s="43">
        <v>81.2</v>
      </c>
      <c r="K72" s="55" t="s">
        <v>94</v>
      </c>
      <c r="L72" s="43"/>
    </row>
    <row r="73" spans="1:12" ht="14.4" x14ac:dyDescent="0.3">
      <c r="A73" s="23"/>
      <c r="B73" s="15"/>
      <c r="C73" s="11"/>
      <c r="D73" s="7" t="s">
        <v>28</v>
      </c>
      <c r="E73" s="54" t="s">
        <v>92</v>
      </c>
      <c r="F73" s="60" t="s">
        <v>93</v>
      </c>
      <c r="G73" s="43">
        <v>14.75</v>
      </c>
      <c r="H73" s="43">
        <v>18.579999999999998</v>
      </c>
      <c r="I73" s="43">
        <v>41.3</v>
      </c>
      <c r="J73" s="43">
        <v>404.16</v>
      </c>
      <c r="K73" s="55" t="s">
        <v>95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4" t="s">
        <v>96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55" t="s">
        <v>97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66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280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100.51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605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174.64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98</v>
      </c>
      <c r="F82" s="57" t="s">
        <v>59</v>
      </c>
      <c r="G82" s="40">
        <v>8.25</v>
      </c>
      <c r="H82" s="40">
        <v>11.2</v>
      </c>
      <c r="I82" s="40">
        <v>11.63</v>
      </c>
      <c r="J82" s="40">
        <v>176</v>
      </c>
      <c r="K82" s="58" t="s">
        <v>99</v>
      </c>
      <c r="L82" s="40"/>
    </row>
    <row r="83" spans="1:12" ht="14.4" x14ac:dyDescent="0.3">
      <c r="A83" s="23"/>
      <c r="B83" s="15"/>
      <c r="C83" s="11"/>
      <c r="D83" s="6"/>
      <c r="E83" s="42" t="s">
        <v>61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 t="s">
        <v>62</v>
      </c>
      <c r="L83" s="43"/>
    </row>
    <row r="84" spans="1:12" ht="14.4" x14ac:dyDescent="0.3">
      <c r="A84" s="23"/>
      <c r="B84" s="15"/>
      <c r="C84" s="11"/>
      <c r="D84" s="7" t="s">
        <v>22</v>
      </c>
      <c r="E84" s="54" t="s">
        <v>100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</v>
      </c>
      <c r="K84" s="55" t="s">
        <v>101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481.39000000000004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43"/>
      <c r="G90" s="43"/>
      <c r="H90" s="43"/>
      <c r="I90" s="43"/>
      <c r="J90" s="43"/>
      <c r="K90" s="55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98</v>
      </c>
      <c r="F92" s="43" t="s">
        <v>59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99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62</v>
      </c>
      <c r="L93" s="43"/>
    </row>
    <row r="94" spans="1:12" ht="14.4" x14ac:dyDescent="0.3">
      <c r="A94" s="23"/>
      <c r="B94" s="15"/>
      <c r="C94" s="11"/>
      <c r="D94" s="7" t="s">
        <v>30</v>
      </c>
      <c r="E94" s="54" t="s">
        <v>104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55" t="s">
        <v>105</v>
      </c>
      <c r="L94" s="43"/>
    </row>
    <row r="95" spans="1:12" ht="14.4" x14ac:dyDescent="0.3">
      <c r="A95" s="23"/>
      <c r="B95" s="15"/>
      <c r="C95" s="11"/>
      <c r="D95" s="7" t="s">
        <v>31</v>
      </c>
      <c r="E95" s="54" t="s">
        <v>45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66</v>
      </c>
      <c r="F96" s="43">
        <v>45</v>
      </c>
      <c r="G96" s="43">
        <v>2.97</v>
      </c>
      <c r="H96" s="43">
        <v>0.28000000000000003</v>
      </c>
      <c r="I96" s="43">
        <v>21.03</v>
      </c>
      <c r="J96" s="43">
        <v>100.75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>SUM(G90:G98)</f>
        <v>22.97</v>
      </c>
      <c r="H99" s="19">
        <f>SUM(H90:H98)</f>
        <v>24.59</v>
      </c>
      <c r="I99" s="19">
        <f>SUM(I90:I98)</f>
        <v>102</v>
      </c>
      <c r="J99" s="19">
        <f>SUM(J90:J98)</f>
        <v>705.88</v>
      </c>
      <c r="K99" s="25"/>
      <c r="L99" s="19">
        <f t="shared" ref="L99" si="46"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1025</v>
      </c>
      <c r="G100" s="32">
        <f t="shared" ref="G100" si="47">G89+G99</f>
        <v>38.42</v>
      </c>
      <c r="H100" s="32">
        <f t="shared" ref="H100" si="48">H89+H99</f>
        <v>40.54</v>
      </c>
      <c r="I100" s="32">
        <f t="shared" ref="I100" si="49">I89+I99</f>
        <v>169.81</v>
      </c>
      <c r="J100" s="32">
        <f t="shared" ref="J100:L100" si="50">J89+J99</f>
        <v>1187.27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106</v>
      </c>
      <c r="F101" s="57" t="s">
        <v>68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/>
      <c r="L101" s="40"/>
    </row>
    <row r="102" spans="1:12" ht="14.4" x14ac:dyDescent="0.3">
      <c r="A102" s="23"/>
      <c r="B102" s="15"/>
      <c r="C102" s="11"/>
      <c r="D102" s="6"/>
      <c r="E102" s="54" t="s">
        <v>86</v>
      </c>
      <c r="F102" s="43" t="s">
        <v>87</v>
      </c>
      <c r="G102" s="43">
        <v>3.7</v>
      </c>
      <c r="H102" s="43">
        <v>10.01</v>
      </c>
      <c r="I102" s="43">
        <v>5.17</v>
      </c>
      <c r="J102" s="43">
        <v>114.71</v>
      </c>
      <c r="K102" s="55" t="s">
        <v>43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107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55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4" t="s">
        <v>109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1">SUM(G101:G107)</f>
        <v>16.529999999999998</v>
      </c>
      <c r="H108" s="19">
        <f t="shared" si="51"/>
        <v>20.65</v>
      </c>
      <c r="I108" s="19">
        <f t="shared" si="51"/>
        <v>75.540000000000006</v>
      </c>
      <c r="J108" s="19">
        <f t="shared" si="51"/>
        <v>539.12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43"/>
      <c r="G109" s="43"/>
      <c r="H109" s="43"/>
      <c r="I109" s="43"/>
      <c r="J109" s="43"/>
      <c r="K109" s="55"/>
      <c r="L109" s="43"/>
    </row>
    <row r="110" spans="1:12" ht="14.4" x14ac:dyDescent="0.3">
      <c r="A110" s="23"/>
      <c r="B110" s="15"/>
      <c r="C110" s="11"/>
      <c r="D110" s="7" t="s">
        <v>27</v>
      </c>
      <c r="E110" s="54" t="s">
        <v>49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55" t="s">
        <v>50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4" t="s">
        <v>110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55" t="s">
        <v>112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113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4" t="s">
        <v>114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55" t="s">
        <v>115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66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109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25.029999999999998</v>
      </c>
      <c r="H118" s="19">
        <f t="shared" si="53"/>
        <v>25.98</v>
      </c>
      <c r="I118" s="19">
        <f t="shared" si="53"/>
        <v>105.42999999999999</v>
      </c>
      <c r="J118" s="19">
        <f t="shared" si="53"/>
        <v>762.45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1045</v>
      </c>
      <c r="G119" s="32">
        <f t="shared" ref="G119" si="55">G108+G118</f>
        <v>41.559999999999995</v>
      </c>
      <c r="H119" s="32">
        <f t="shared" ref="H119" si="56">H108+H118</f>
        <v>46.629999999999995</v>
      </c>
      <c r="I119" s="32">
        <f t="shared" ref="I119" si="57">I108+I118</f>
        <v>180.97</v>
      </c>
      <c r="J119" s="32">
        <f t="shared" ref="J119:L119" si="58">J108+J118</f>
        <v>1301.5700000000002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 t="s">
        <v>117</v>
      </c>
      <c r="G120" s="40">
        <v>1159</v>
      </c>
      <c r="H120" s="40">
        <v>13.61</v>
      </c>
      <c r="I120" s="40">
        <v>9.86</v>
      </c>
      <c r="J120" s="40">
        <v>191.4</v>
      </c>
      <c r="K120" s="41" t="s">
        <v>118</v>
      </c>
      <c r="L120" s="40"/>
    </row>
    <row r="121" spans="1:12" ht="14.4" x14ac:dyDescent="0.3">
      <c r="A121" s="14"/>
      <c r="B121" s="15"/>
      <c r="C121" s="11"/>
      <c r="D121" s="6"/>
      <c r="E121" s="42" t="s">
        <v>75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76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65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109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9">SUM(G120:G126)</f>
        <v>1166.3600000000001</v>
      </c>
      <c r="H127" s="19">
        <f t="shared" si="59"/>
        <v>17.98</v>
      </c>
      <c r="I127" s="19">
        <f t="shared" si="59"/>
        <v>78.02</v>
      </c>
      <c r="J127" s="19">
        <f t="shared" si="59"/>
        <v>539.93000000000006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 t="s">
        <v>68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69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143</v>
      </c>
      <c r="F130" s="43" t="s">
        <v>117</v>
      </c>
      <c r="G130" s="43">
        <v>1159</v>
      </c>
      <c r="H130" s="43">
        <v>13.61</v>
      </c>
      <c r="I130" s="43">
        <v>9.86</v>
      </c>
      <c r="J130" s="43">
        <v>191.4</v>
      </c>
      <c r="K130" s="44" t="s">
        <v>118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76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120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25</v>
      </c>
      <c r="G133" s="43">
        <v>2</v>
      </c>
      <c r="H133" s="43">
        <v>0.87</v>
      </c>
      <c r="I133" s="43">
        <v>11.75</v>
      </c>
      <c r="J133" s="43">
        <v>65.63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1">SUM(G128:G136)</f>
        <v>1170.0800000000002</v>
      </c>
      <c r="H137" s="19">
        <f t="shared" si="61"/>
        <v>26.12</v>
      </c>
      <c r="I137" s="19">
        <f t="shared" si="61"/>
        <v>109.1</v>
      </c>
      <c r="J137" s="19">
        <f t="shared" si="61"/>
        <v>723.85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800</v>
      </c>
      <c r="G138" s="32">
        <f t="shared" ref="G138" si="63">G127+G137</f>
        <v>2336.4400000000005</v>
      </c>
      <c r="H138" s="32">
        <f t="shared" ref="H138" si="64">H127+H137</f>
        <v>44.1</v>
      </c>
      <c r="I138" s="32">
        <f t="shared" ref="I138" si="65">I127+I137</f>
        <v>187.12</v>
      </c>
      <c r="J138" s="32">
        <f t="shared" ref="J138:L138" si="66">J127+J137</f>
        <v>1263.7800000000002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 t="s">
        <v>59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123</v>
      </c>
      <c r="L139" s="40"/>
    </row>
    <row r="140" spans="1:12" ht="14.4" x14ac:dyDescent="0.3">
      <c r="A140" s="23"/>
      <c r="B140" s="15"/>
      <c r="C140" s="11"/>
      <c r="D140" s="6"/>
      <c r="E140" s="42" t="s">
        <v>121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124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13.1</v>
      </c>
      <c r="I141" s="43">
        <v>56</v>
      </c>
      <c r="J141" s="43">
        <v>4.4000000000000004</v>
      </c>
      <c r="K141" s="44" t="s">
        <v>78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109</v>
      </c>
      <c r="F142" s="43">
        <v>25</v>
      </c>
      <c r="G142" s="43">
        <v>1.65</v>
      </c>
      <c r="H142" s="43">
        <v>0.3</v>
      </c>
      <c r="I142" s="43">
        <v>8.35</v>
      </c>
      <c r="J142" s="43">
        <v>48.35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125</v>
      </c>
      <c r="F144" s="43">
        <v>30</v>
      </c>
      <c r="G144" s="43">
        <v>1.98</v>
      </c>
      <c r="H144" s="43">
        <v>0.19</v>
      </c>
      <c r="I144" s="43">
        <v>14.02</v>
      </c>
      <c r="J144" s="43">
        <v>67.17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67">SUM(G139:G145)</f>
        <v>18.439999999999998</v>
      </c>
      <c r="H146" s="19">
        <f t="shared" si="67"/>
        <v>29.96</v>
      </c>
      <c r="I146" s="19">
        <f t="shared" si="67"/>
        <v>119.02</v>
      </c>
      <c r="J146" s="19">
        <f t="shared" si="67"/>
        <v>448.39000000000004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126</v>
      </c>
      <c r="F148" s="43" t="s">
        <v>68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127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122</v>
      </c>
      <c r="F149" s="43" t="s">
        <v>59</v>
      </c>
      <c r="G149" s="43">
        <v>9.51</v>
      </c>
      <c r="H149" s="43">
        <v>10.9</v>
      </c>
      <c r="I149" s="43">
        <v>7.43</v>
      </c>
      <c r="J149" s="43">
        <v>144.53</v>
      </c>
      <c r="K149" s="44" t="s">
        <v>123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124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</v>
      </c>
      <c r="H151" s="43">
        <v>13.1</v>
      </c>
      <c r="I151" s="43">
        <v>56</v>
      </c>
      <c r="J151" s="43">
        <v>4.4000000000000004</v>
      </c>
      <c r="K151" s="44" t="s">
        <v>78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66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109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69">SUM(G147:G155)</f>
        <v>21.929999999999996</v>
      </c>
      <c r="H156" s="19">
        <f t="shared" si="69"/>
        <v>35.15</v>
      </c>
      <c r="I156" s="19">
        <f t="shared" si="69"/>
        <v>140.66999999999999</v>
      </c>
      <c r="J156" s="19">
        <f t="shared" si="69"/>
        <v>578.47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825</v>
      </c>
      <c r="G157" s="32">
        <f t="shared" ref="G157" si="71">G146+G156</f>
        <v>40.36999999999999</v>
      </c>
      <c r="H157" s="32">
        <f t="shared" ref="H157" si="72">H146+H156</f>
        <v>65.11</v>
      </c>
      <c r="I157" s="32">
        <f t="shared" ref="I157" si="73">I146+I156</f>
        <v>259.69</v>
      </c>
      <c r="J157" s="32">
        <f t="shared" ref="J157:L157" si="74">J146+J156</f>
        <v>1026.8600000000001</v>
      </c>
      <c r="K157" s="32"/>
      <c r="L157" s="32">
        <f t="shared" si="74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 t="s">
        <v>84</v>
      </c>
      <c r="G158" s="40">
        <v>4.29</v>
      </c>
      <c r="H158" s="40">
        <v>3.93</v>
      </c>
      <c r="I158" s="40">
        <v>27.33</v>
      </c>
      <c r="J158" s="40">
        <v>168.38</v>
      </c>
      <c r="K158" s="41" t="s">
        <v>113</v>
      </c>
      <c r="L158" s="40"/>
    </row>
    <row r="159" spans="1:12" ht="14.4" x14ac:dyDescent="0.3">
      <c r="A159" s="23"/>
      <c r="B159" s="15"/>
      <c r="C159" s="11"/>
      <c r="D159" s="6"/>
      <c r="E159" s="42" t="s">
        <v>129</v>
      </c>
      <c r="F159" s="43" t="s">
        <v>84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131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130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132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109</v>
      </c>
      <c r="F161" s="43">
        <v>25</v>
      </c>
      <c r="G161" s="43">
        <v>1.65</v>
      </c>
      <c r="H161" s="43">
        <v>0.3</v>
      </c>
      <c r="I161" s="43">
        <v>8.35</v>
      </c>
      <c r="J161" s="43">
        <v>48.35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125</v>
      </c>
      <c r="F163" s="43">
        <v>30</v>
      </c>
      <c r="G163" s="43">
        <v>1.98</v>
      </c>
      <c r="H163" s="43">
        <v>0.19</v>
      </c>
      <c r="I163" s="43">
        <v>14.02</v>
      </c>
      <c r="J163" s="43">
        <v>67.17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5">SUM(G158:G164)</f>
        <v>18.149999999999999</v>
      </c>
      <c r="H165" s="19">
        <f t="shared" si="75"/>
        <v>17.53</v>
      </c>
      <c r="I165" s="19">
        <f t="shared" si="75"/>
        <v>80.829999999999984</v>
      </c>
      <c r="J165" s="19">
        <f t="shared" si="75"/>
        <v>585.5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135</v>
      </c>
      <c r="F167" s="43" t="s">
        <v>134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136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137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138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 t="s">
        <v>139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125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109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77">SUM(G166:G174)</f>
        <v>25.219999999999995</v>
      </c>
      <c r="H175" s="19">
        <f t="shared" si="77"/>
        <v>25.790000000000003</v>
      </c>
      <c r="I175" s="19">
        <f t="shared" si="77"/>
        <v>114.56</v>
      </c>
      <c r="J175" s="19">
        <f t="shared" si="77"/>
        <v>736.01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755</v>
      </c>
      <c r="G176" s="32">
        <f t="shared" ref="G176" si="79">G165+G175</f>
        <v>43.36999999999999</v>
      </c>
      <c r="H176" s="32">
        <f t="shared" ref="H176" si="80">H165+H175</f>
        <v>43.320000000000007</v>
      </c>
      <c r="I176" s="32">
        <f t="shared" ref="I176" si="81">I165+I175</f>
        <v>195.39</v>
      </c>
      <c r="J176" s="32">
        <f t="shared" ref="J176:L176" si="82">J165+J175</f>
        <v>1321.51</v>
      </c>
      <c r="K176" s="32"/>
      <c r="L176" s="32">
        <f t="shared" si="82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140</v>
      </c>
      <c r="F177" s="40" t="s">
        <v>141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142</v>
      </c>
      <c r="L177" s="40"/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62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 t="s">
        <v>144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109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3">SUM(G177:G183)</f>
        <v>18.119999999999997</v>
      </c>
      <c r="H184" s="19">
        <f t="shared" si="83"/>
        <v>18.55</v>
      </c>
      <c r="I184" s="19">
        <f t="shared" si="83"/>
        <v>67.06</v>
      </c>
      <c r="J184" s="19">
        <f t="shared" si="83"/>
        <v>482.36000000000007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145</v>
      </c>
      <c r="F186" s="43" t="s">
        <v>146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147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140</v>
      </c>
      <c r="F187" s="43" t="s">
        <v>141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142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62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148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5">SUM(G185:G193)</f>
        <v>23.889999999999997</v>
      </c>
      <c r="H194" s="19">
        <f t="shared" si="85"/>
        <v>26.659999999999997</v>
      </c>
      <c r="I194" s="19">
        <f t="shared" si="85"/>
        <v>113.66</v>
      </c>
      <c r="J194" s="19">
        <f t="shared" si="85"/>
        <v>780.83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825</v>
      </c>
      <c r="G195" s="32">
        <f t="shared" ref="G195" si="87">G184+G194</f>
        <v>42.009999999999991</v>
      </c>
      <c r="H195" s="32">
        <f t="shared" ref="H195" si="88">H184+H194</f>
        <v>45.209999999999994</v>
      </c>
      <c r="I195" s="32">
        <f t="shared" ref="I195" si="89">I184+I194</f>
        <v>180.72</v>
      </c>
      <c r="J195" s="32">
        <f t="shared" ref="J195:L195" si="90">J184+J194</f>
        <v>1263.19</v>
      </c>
      <c r="K195" s="32"/>
      <c r="L195" s="32">
        <f t="shared" si="90"/>
        <v>0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858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270.42200000000003</v>
      </c>
      <c r="H196" s="34">
        <f t="shared" si="91"/>
        <v>46.118000000000002</v>
      </c>
      <c r="I196" s="34">
        <f t="shared" si="91"/>
        <v>189.44499999999999</v>
      </c>
      <c r="J196" s="34">
        <f t="shared" si="91"/>
        <v>1236.2260000000001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dcterms:created xsi:type="dcterms:W3CDTF">2022-05-16T14:23:56Z</dcterms:created>
  <dcterms:modified xsi:type="dcterms:W3CDTF">2024-01-17T05:42:43Z</dcterms:modified>
</cp:coreProperties>
</file>